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0490" windowHeight="7155" tabRatio="927"/>
  </bookViews>
  <sheets>
    <sheet name="Критерий 1" sheetId="37" r:id="rId1"/>
    <sheet name="Критерий 2" sheetId="39" r:id="rId2"/>
    <sheet name="Критерий 3" sheetId="38" r:id="rId3"/>
    <sheet name="Критерий 4" sheetId="40" r:id="rId4"/>
    <sheet name="Критерий 5" sheetId="41" r:id="rId5"/>
    <sheet name="Интегральное значение" sheetId="19" r:id="rId6"/>
  </sheets>
  <definedNames>
    <definedName name="_GoBack" localSheetId="4">'Критерий 5'!$B$4</definedName>
  </definedNames>
  <calcPr calcId="124519"/>
</workbook>
</file>

<file path=xl/calcChain.xml><?xml version="1.0" encoding="utf-8"?>
<calcChain xmlns="http://schemas.openxmlformats.org/spreadsheetml/2006/main">
  <c r="D16" i="38"/>
  <c r="C20" i="37"/>
  <c r="C13"/>
  <c r="C9"/>
  <c r="D21"/>
  <c r="C21" l="1"/>
  <c r="D12" i="39"/>
  <c r="D18" i="41" l="1"/>
  <c r="D18" i="40"/>
  <c r="D7" i="19"/>
  <c r="D11"/>
  <c r="D16"/>
  <c r="D21"/>
  <c r="D26"/>
</calcChain>
</file>

<file path=xl/sharedStrings.xml><?xml version="1.0" encoding="utf-8"?>
<sst xmlns="http://schemas.openxmlformats.org/spreadsheetml/2006/main" count="162" uniqueCount="103">
  <si>
    <t>№ п/п</t>
  </si>
  <si>
    <t>Значение показателя 1.1</t>
  </si>
  <si>
    <t>Значение показателя 1.1 с учетом значимости</t>
  </si>
  <si>
    <t>Показатель 1.2 Обеспечение на официальном сайте организации наличия и функционирования дистанционных способов обратной связи и взаимодействия с получателями услуг</t>
  </si>
  <si>
    <t>Значение показателя 1.2</t>
  </si>
  <si>
    <t>Значение показателя 1.2 с учетом значимости</t>
  </si>
  <si>
    <t xml:space="preserve">Число получателей услуг, опрошенных по данному вопросу </t>
  </si>
  <si>
    <t>Значение показателя 1.3</t>
  </si>
  <si>
    <t>Значение показателя 1.3 с учетом значимости</t>
  </si>
  <si>
    <t>Итого по критерию:</t>
  </si>
  <si>
    <t>1.1.1.</t>
  </si>
  <si>
    <t>1.1.2.</t>
  </si>
  <si>
    <t>1.2.1.</t>
  </si>
  <si>
    <t>1.3.1.</t>
  </si>
  <si>
    <t>1.3.2.</t>
  </si>
  <si>
    <t>Значение показателя</t>
  </si>
  <si>
    <t>Индикаторы параметра</t>
  </si>
  <si>
    <t>Показатель 1.1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НПА</t>
  </si>
  <si>
    <t>4 и более способов</t>
  </si>
  <si>
    <t>Количество комфортных условий для предоставления услуг</t>
  </si>
  <si>
    <t>Значение показателя 2.1</t>
  </si>
  <si>
    <t>Значение показателя 2.1 с учетом значимости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</si>
  <si>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</si>
  <si>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</si>
  <si>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</si>
  <si>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2.1.</t>
  </si>
  <si>
    <t>2.3.</t>
  </si>
  <si>
    <t>5 и более условий</t>
  </si>
  <si>
    <t>Значение показателя 3.1</t>
  </si>
  <si>
    <t>Значение показателя 3.1 с учетом значимости</t>
  </si>
  <si>
    <t>Показатель 3.2 Обеспечение в организации условий доступности, позволяющих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</si>
  <si>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</si>
  <si>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</si>
  <si>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</si>
  <si>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Показатель 3.3 Доля получателей услуг, удовлетворенных доступностью услуг для инвалидов</t>
  </si>
  <si>
    <t>Значение показателя 3.3</t>
  </si>
  <si>
    <t>Значение показателя 3.3 с учетом значимости</t>
  </si>
  <si>
    <t>3.1.</t>
  </si>
  <si>
    <t>3.2.</t>
  </si>
  <si>
    <t>3.3.</t>
  </si>
  <si>
    <t>Число получателей услуг-инвалидов, удовлетворенных доступностью услуг для инвалидов</t>
  </si>
  <si>
    <t>Число получателей услуг-инвалидов, опрошенных по данному вопросу</t>
  </si>
  <si>
    <t>Значение показателя 4.1</t>
  </si>
  <si>
    <t>Значение показателя 4.1 с учетом значимости</t>
  </si>
  <si>
    <t>Значение показателя 4.2</t>
  </si>
  <si>
    <t>Значение показателя 4.2 с учетом значимости</t>
  </si>
  <si>
    <t>Значение показателя 4.3</t>
  </si>
  <si>
    <t>Значение показателя 4.3 с учетом значимости</t>
  </si>
  <si>
    <t>4.1.</t>
  </si>
  <si>
    <t>4.2.</t>
  </si>
  <si>
    <t>4.3.</t>
  </si>
  <si>
    <t>Значение показателя 5.1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</si>
  <si>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</si>
  <si>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</si>
  <si>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</si>
  <si>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</si>
  <si>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</si>
  <si>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5.1.</t>
  </si>
  <si>
    <t>5.2.</t>
  </si>
  <si>
    <t>5.3.</t>
  </si>
  <si>
    <t>1.1.</t>
  </si>
  <si>
    <t>1.2.</t>
  </si>
  <si>
    <t>1.3.</t>
  </si>
  <si>
    <t>1. Критерий открытости и доступности информации об организации</t>
  </si>
  <si>
    <t>2. Критерий комфортности условий предоставления услуг</t>
  </si>
  <si>
    <t>3. Критерий доступности услуг для инвалидов</t>
  </si>
  <si>
    <t>4. Критерий доброжелательности, вежливости работников организаций</t>
  </si>
  <si>
    <t>5. Критерий удовлетворенности условиями оказания услуг</t>
  </si>
  <si>
    <t xml:space="preserve">Объем информации, размещение которой на официальном сайте образовательной организации в сети «Интернет» установлено НПА (нормативное количество материалов/единиц информации) </t>
  </si>
  <si>
    <t xml:space="preserve">Объем информации, размещенной на официальном сайте образовательной организации (фактическое количество материалов/единиц информации) </t>
  </si>
  <si>
    <t>Объем информации, размещенной на информационных стендах в помещении образовательной организации (фактическое количество материалов/единиц информации)</t>
  </si>
  <si>
    <t>Количество функционирующих дистанционных способов взаимодействия с получателями услуг, информация о которых размещена на официальном сайте образовательной организации</t>
  </si>
  <si>
    <t>Число получателей услуг, удовлетворенных открытостью, полнотой и доступностью информации, размещенной на информационных стендах в помещении образовательной организации</t>
  </si>
  <si>
    <t>Число получателей услуг, удовлетворенных открытостью, полнотой и доступностью информации, размещенной на официальном сайте образовательной организации</t>
  </si>
  <si>
    <t>Количество условий доступности образовательной организации для инвалидов</t>
  </si>
  <si>
    <t>Итоговое значение по организации образования:</t>
  </si>
  <si>
    <r>
      <t xml:space="preserve">Объем информации, размещение которой на стенде в помещении образовательной организации установлено НПА </t>
    </r>
    <r>
      <rPr>
        <i/>
        <sz val="10"/>
        <color indexed="8"/>
        <rFont val="Times New Roman"/>
        <family val="1"/>
        <charset val="204"/>
      </rPr>
      <t>(</t>
    </r>
    <r>
      <rPr>
        <i/>
        <u/>
        <sz val="10"/>
        <color indexed="8"/>
        <rFont val="Times New Roman"/>
        <family val="1"/>
        <charset val="204"/>
      </rPr>
      <t>нормативное</t>
    </r>
    <r>
      <rPr>
        <i/>
        <sz val="10"/>
        <color indexed="8"/>
        <rFont val="Times New Roman"/>
        <family val="1"/>
        <charset val="204"/>
      </rPr>
      <t xml:space="preserve"> количество материалов/единиц информации)</t>
    </r>
  </si>
  <si>
    <r>
      <t xml:space="preserve">Показатель 1.3 </t>
    </r>
    <r>
      <rPr>
        <b/>
        <sz val="10"/>
        <color indexed="8"/>
        <rFont val="Times New Roman"/>
        <family val="1"/>
        <charset val="204"/>
      </rPr>
  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</t>
    </r>
  </si>
  <si>
    <r>
      <t xml:space="preserve">Показатель 2.1 </t>
    </r>
    <r>
      <rPr>
        <b/>
        <sz val="10"/>
        <color indexed="8"/>
        <rFont val="Times New Roman"/>
        <family val="1"/>
        <charset val="204"/>
      </rPr>
      <t>Обеспечение в организации комфортных условий для предоставления услуг</t>
    </r>
  </si>
  <si>
    <r>
      <t>Показатель 2.3</t>
    </r>
    <r>
      <rPr>
        <b/>
        <sz val="10"/>
        <color indexed="8"/>
        <rFont val="Times New Roman"/>
        <family val="1"/>
        <charset val="204"/>
      </rPr>
      <t xml:space="preserve"> Доля получателей услуг, удовлетворенных комфортностью условий предоставления услуг</t>
    </r>
  </si>
  <si>
    <r>
      <t>Показатель 3.1</t>
    </r>
    <r>
      <rPr>
        <b/>
        <sz val="10"/>
        <color indexed="8"/>
        <rFont val="Times New Roman"/>
        <family val="1"/>
        <charset val="204"/>
      </rPr>
      <t xml:space="preserve"> Оборудование территории, прилегающей к организации, и ее помещений с учетом доступности для инвалидов</t>
    </r>
  </si>
  <si>
    <r>
      <t>Показатель 4.1</t>
    </r>
    <r>
      <rPr>
        <b/>
        <sz val="10"/>
        <color indexed="8"/>
        <rFont val="Times New Roman"/>
        <family val="1"/>
        <charset val="204"/>
      </rPr>
      <t xml:space="preserve">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</t>
    </r>
  </si>
  <si>
    <r>
      <t>Показатель 4.2</t>
    </r>
    <r>
      <rPr>
        <b/>
        <sz val="10"/>
        <color indexed="8"/>
        <rFont val="Times New Roman"/>
        <family val="1"/>
        <charset val="204"/>
      </rPr>
      <t xml:space="preserve">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</t>
    </r>
  </si>
  <si>
    <r>
      <t xml:space="preserve">Показатель 1.3 </t>
    </r>
    <r>
      <rPr>
        <sz val="10"/>
        <color indexed="8"/>
        <rFont val="Times New Roman"/>
        <family val="1"/>
        <charset val="204"/>
      </rPr>
  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</t>
    </r>
  </si>
  <si>
    <r>
      <t xml:space="preserve">Показатель 2.1 </t>
    </r>
    <r>
      <rPr>
        <sz val="10"/>
        <color indexed="8"/>
        <rFont val="Times New Roman"/>
        <family val="1"/>
        <charset val="204"/>
      </rPr>
      <t>Обеспечение в организации комфортных условий для предоставления услуг</t>
    </r>
  </si>
  <si>
    <r>
      <t>Показатель 2.3</t>
    </r>
    <r>
      <rPr>
        <sz val="10"/>
        <color indexed="8"/>
        <rFont val="Times New Roman"/>
        <family val="1"/>
        <charset val="204"/>
      </rPr>
      <t xml:space="preserve"> Доля получателей услуг, удовлетворенных комфортностью условий предоставления услуг</t>
    </r>
  </si>
  <si>
    <r>
      <t>Показатель 3.1</t>
    </r>
    <r>
      <rPr>
        <sz val="10"/>
        <color indexed="8"/>
        <rFont val="Times New Roman"/>
        <family val="1"/>
        <charset val="204"/>
      </rPr>
      <t xml:space="preserve"> Оборудование территории, прилегающей к организации, и ее помещений с учетом доступности для инвалидов</t>
    </r>
  </si>
  <si>
    <r>
      <t>Показатель 4.1</t>
    </r>
    <r>
      <rPr>
        <sz val="10"/>
        <color indexed="8"/>
        <rFont val="Times New Roman"/>
        <family val="1"/>
        <charset val="204"/>
      </rPr>
      <t xml:space="preserve">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</t>
    </r>
  </si>
  <si>
    <r>
      <t>Показатель 4.2</t>
    </r>
    <r>
      <rPr>
        <sz val="10"/>
        <color indexed="8"/>
        <rFont val="Times New Roman"/>
        <family val="1"/>
        <charset val="204"/>
      </rPr>
      <t xml:space="preserve">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</t>
    </r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</si>
  <si>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</si>
  <si>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удовлетворенных доброжелательностью, вежливостью работников организации образования,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</si>
  <si>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образования, обеспечивающих непосредственное оказание услуги</t>
  </si>
  <si>
    <t>Показатель 4.3 Доля получателей услуг, удовлетворенных доброжелательностью, вежливостью работников организации образования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</si>
  <si>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образования при использовании дистанционных форм взаимодействия</t>
  </si>
  <si>
    <t>Число получателей услуг, удовлетворенных в целом условиями оказания услуг в организации образования</t>
  </si>
  <si>
    <t>Показатель 5.1 Доля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организации)</t>
  </si>
  <si>
    <t>Число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организации)</t>
  </si>
  <si>
    <t>Показатель 5.2 Доля получателей услуг, удовлетворенных графиком работы организации образования</t>
  </si>
  <si>
    <t>Число получателей услуг, удовлетворенных графиком работы организации образования</t>
  </si>
  <si>
    <t>Показатель 5.3 Доля получателей услуг, удовлетворенных в целом условиями оказания услуг в организации образования</t>
  </si>
  <si>
    <t>МБОУ «Гатчинская средняя общеобразовательная школа №2»</t>
  </si>
  <si>
    <t>от 8 до 14 единиц</t>
  </si>
  <si>
    <t>от 34 до 44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</si>
</sst>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u/>
      <sz val="10"/>
      <color indexed="8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1" fillId="0" borderId="0"/>
  </cellStyleXfs>
  <cellXfs count="77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textRotation="90" wrapText="1"/>
    </xf>
    <xf numFmtId="0" fontId="5" fillId="0" borderId="1" xfId="3" applyFont="1" applyFill="1" applyBorder="1" applyAlignment="1">
      <alignment horizontal="center" vertical="center" textRotation="90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5">
    <cellStyle name="Гиперссылка 2" xfId="1"/>
    <cellStyle name="Обычный" xfId="0" builtinId="0"/>
    <cellStyle name="Обычный 2" xfId="2"/>
    <cellStyle name="Обычный 3" xfId="3"/>
    <cellStyle name="Обычный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1">
    <tabColor rgb="FF00B050"/>
  </sheetPr>
  <dimension ref="A1:F21"/>
  <sheetViews>
    <sheetView tabSelected="1" workbookViewId="0">
      <selection activeCell="B17" sqref="B17"/>
    </sheetView>
  </sheetViews>
  <sheetFormatPr defaultRowHeight="12.75"/>
  <cols>
    <col min="1" max="1" width="5.5703125" style="26" customWidth="1"/>
    <col min="2" max="2" width="48.140625" style="53" customWidth="1"/>
    <col min="3" max="3" width="14.28515625" style="54" customWidth="1"/>
    <col min="4" max="16384" width="9.140625" style="26"/>
  </cols>
  <sheetData>
    <row r="1" spans="1:6" ht="180" customHeight="1">
      <c r="A1" s="16" t="s">
        <v>0</v>
      </c>
      <c r="B1" s="48" t="s">
        <v>16</v>
      </c>
      <c r="C1" s="16" t="s">
        <v>15</v>
      </c>
      <c r="D1" s="7" t="s">
        <v>100</v>
      </c>
    </row>
    <row r="2" spans="1:6">
      <c r="A2" s="16"/>
      <c r="B2" s="48"/>
      <c r="C2" s="16"/>
      <c r="D2" s="49">
        <v>52</v>
      </c>
    </row>
    <row r="3" spans="1:6" ht="69" customHeight="1">
      <c r="A3" s="61" t="s">
        <v>17</v>
      </c>
      <c r="B3" s="61"/>
      <c r="C3" s="61"/>
      <c r="D3" s="16"/>
    </row>
    <row r="4" spans="1:6" ht="51">
      <c r="A4" s="60" t="s">
        <v>10</v>
      </c>
      <c r="B4" s="44" t="s">
        <v>68</v>
      </c>
      <c r="C4" s="13" t="s">
        <v>102</v>
      </c>
      <c r="D4" s="16">
        <v>44</v>
      </c>
    </row>
    <row r="5" spans="1:6" ht="38.25">
      <c r="A5" s="60"/>
      <c r="B5" s="44" t="s">
        <v>69</v>
      </c>
      <c r="C5" s="13" t="s">
        <v>102</v>
      </c>
      <c r="D5" s="16">
        <v>42</v>
      </c>
    </row>
    <row r="6" spans="1:6" ht="51">
      <c r="A6" s="60" t="s">
        <v>11</v>
      </c>
      <c r="B6" s="44" t="s">
        <v>76</v>
      </c>
      <c r="C6" s="13" t="s">
        <v>101</v>
      </c>
      <c r="D6" s="16">
        <v>12</v>
      </c>
    </row>
    <row r="7" spans="1:6" ht="51">
      <c r="A7" s="60"/>
      <c r="B7" s="44" t="s">
        <v>70</v>
      </c>
      <c r="C7" s="13" t="s">
        <v>101</v>
      </c>
      <c r="D7" s="16">
        <v>12</v>
      </c>
      <c r="E7" s="27"/>
      <c r="F7" s="27"/>
    </row>
    <row r="8" spans="1:6" s="27" customFormat="1" ht="13.5">
      <c r="A8" s="15"/>
      <c r="B8" s="43" t="s">
        <v>1</v>
      </c>
      <c r="C8" s="15">
        <v>100</v>
      </c>
      <c r="D8" s="11">
        <v>97.7</v>
      </c>
    </row>
    <row r="9" spans="1:6" s="27" customFormat="1" ht="13.5">
      <c r="A9" s="15"/>
      <c r="B9" s="43" t="s">
        <v>2</v>
      </c>
      <c r="C9" s="15">
        <f>C8*0.3</f>
        <v>30</v>
      </c>
      <c r="D9" s="11">
        <v>29.3</v>
      </c>
      <c r="E9" s="26"/>
      <c r="F9" s="26"/>
    </row>
    <row r="10" spans="1:6" ht="47.25" customHeight="1">
      <c r="A10" s="62" t="s">
        <v>3</v>
      </c>
      <c r="B10" s="63"/>
      <c r="C10" s="63"/>
      <c r="D10" s="50"/>
    </row>
    <row r="11" spans="1:6" ht="51">
      <c r="A11" s="52" t="s">
        <v>12</v>
      </c>
      <c r="B11" s="48" t="s">
        <v>71</v>
      </c>
      <c r="C11" s="13" t="s">
        <v>18</v>
      </c>
      <c r="D11" s="8">
        <v>4</v>
      </c>
      <c r="E11" s="27"/>
      <c r="F11" s="27"/>
    </row>
    <row r="12" spans="1:6" s="27" customFormat="1" ht="13.5">
      <c r="A12" s="15"/>
      <c r="B12" s="43" t="s">
        <v>4</v>
      </c>
      <c r="C12" s="15">
        <v>100</v>
      </c>
      <c r="D12" s="11">
        <v>100</v>
      </c>
    </row>
    <row r="13" spans="1:6" s="27" customFormat="1" ht="13.5">
      <c r="A13" s="15"/>
      <c r="B13" s="43" t="s">
        <v>5</v>
      </c>
      <c r="C13" s="15">
        <f>C12*0.3</f>
        <v>30</v>
      </c>
      <c r="D13" s="11">
        <v>30</v>
      </c>
      <c r="E13" s="26"/>
      <c r="F13" s="26"/>
    </row>
    <row r="14" spans="1:6" ht="61.5" customHeight="1">
      <c r="A14" s="62" t="s">
        <v>77</v>
      </c>
      <c r="B14" s="63"/>
      <c r="C14" s="63"/>
      <c r="D14" s="50"/>
    </row>
    <row r="15" spans="1:6" ht="51">
      <c r="A15" s="60" t="s">
        <v>13</v>
      </c>
      <c r="B15" s="44" t="s">
        <v>72</v>
      </c>
      <c r="C15" s="13"/>
      <c r="D15" s="31">
        <v>317</v>
      </c>
    </row>
    <row r="16" spans="1:6" ht="25.5">
      <c r="A16" s="60"/>
      <c r="B16" s="44" t="s">
        <v>6</v>
      </c>
      <c r="C16" s="13"/>
      <c r="D16" s="31">
        <v>345</v>
      </c>
    </row>
    <row r="17" spans="1:6" ht="51">
      <c r="A17" s="60" t="s">
        <v>14</v>
      </c>
      <c r="B17" s="44" t="s">
        <v>73</v>
      </c>
      <c r="C17" s="13"/>
      <c r="D17" s="31">
        <v>312</v>
      </c>
    </row>
    <row r="18" spans="1:6" ht="25.5">
      <c r="A18" s="60"/>
      <c r="B18" s="44" t="s">
        <v>6</v>
      </c>
      <c r="C18" s="13"/>
      <c r="D18" s="31">
        <v>342</v>
      </c>
      <c r="E18" s="27"/>
      <c r="F18" s="27"/>
    </row>
    <row r="19" spans="1:6" s="27" customFormat="1" ht="13.5">
      <c r="A19" s="15"/>
      <c r="B19" s="43" t="s">
        <v>7</v>
      </c>
      <c r="C19" s="15">
        <v>100</v>
      </c>
      <c r="D19" s="11">
        <v>91.6</v>
      </c>
    </row>
    <row r="20" spans="1:6" s="27" customFormat="1" ht="13.5">
      <c r="A20" s="15"/>
      <c r="B20" s="43" t="s">
        <v>8</v>
      </c>
      <c r="C20" s="15">
        <f>C19*0.4</f>
        <v>40</v>
      </c>
      <c r="D20" s="11">
        <v>36.6</v>
      </c>
      <c r="E20" s="26"/>
      <c r="F20" s="26"/>
    </row>
    <row r="21" spans="1:6" ht="13.5">
      <c r="A21" s="23"/>
      <c r="B21" s="43" t="s">
        <v>9</v>
      </c>
      <c r="C21" s="15">
        <f>C9+C13+C20</f>
        <v>100</v>
      </c>
      <c r="D21" s="11">
        <f t="shared" ref="D21" si="0">D9+D13+D20</f>
        <v>95.9</v>
      </c>
    </row>
  </sheetData>
  <mergeCells count="7">
    <mergeCell ref="A17:A18"/>
    <mergeCell ref="A3:C3"/>
    <mergeCell ref="A4:A5"/>
    <mergeCell ref="A6:A7"/>
    <mergeCell ref="A10:C10"/>
    <mergeCell ref="A14:C14"/>
    <mergeCell ref="A15:A16"/>
  </mergeCells>
  <printOptions horizontalCentered="1"/>
  <pageMargins left="0.51181102362204722" right="0.39370078740157483" top="0.3" bottom="0.21" header="0.31" footer="0.21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2">
    <tabColor rgb="FF00B050"/>
  </sheetPr>
  <dimension ref="A1:D12"/>
  <sheetViews>
    <sheetView workbookViewId="0">
      <selection activeCell="B8" sqref="B8"/>
    </sheetView>
  </sheetViews>
  <sheetFormatPr defaultRowHeight="12.75"/>
  <cols>
    <col min="1" max="1" width="5.42578125" style="26" customWidth="1"/>
    <col min="2" max="2" width="68.5703125" style="53" customWidth="1"/>
    <col min="3" max="16384" width="9.140625" style="26"/>
  </cols>
  <sheetData>
    <row r="1" spans="1:4" ht="180" customHeight="1">
      <c r="A1" s="16" t="s">
        <v>0</v>
      </c>
      <c r="B1" s="48" t="s">
        <v>16</v>
      </c>
      <c r="C1" s="16" t="s">
        <v>15</v>
      </c>
      <c r="D1" s="7" t="s">
        <v>100</v>
      </c>
    </row>
    <row r="2" spans="1:4">
      <c r="A2" s="16"/>
      <c r="B2" s="48"/>
      <c r="C2" s="16"/>
      <c r="D2" s="49">
        <v>52</v>
      </c>
    </row>
    <row r="3" spans="1:4" ht="49.5" customHeight="1">
      <c r="A3" s="62" t="s">
        <v>78</v>
      </c>
      <c r="B3" s="63"/>
      <c r="C3" s="63"/>
    </row>
    <row r="4" spans="1:4" ht="25.5">
      <c r="A4" s="56" t="s">
        <v>25</v>
      </c>
      <c r="B4" s="57" t="s">
        <v>19</v>
      </c>
      <c r="C4" s="17" t="s">
        <v>27</v>
      </c>
      <c r="D4" s="55">
        <v>5</v>
      </c>
    </row>
    <row r="5" spans="1:4" ht="13.5">
      <c r="A5" s="35"/>
      <c r="B5" s="40" t="s">
        <v>20</v>
      </c>
      <c r="C5" s="20">
        <v>100</v>
      </c>
      <c r="D5" s="58">
        <v>100</v>
      </c>
    </row>
    <row r="6" spans="1:4" ht="13.5">
      <c r="A6" s="35"/>
      <c r="B6" s="40" t="s">
        <v>21</v>
      </c>
      <c r="C6" s="20">
        <v>50</v>
      </c>
      <c r="D6" s="58">
        <v>50</v>
      </c>
    </row>
    <row r="7" spans="1:4" ht="45.75" customHeight="1">
      <c r="A7" s="64" t="s">
        <v>79</v>
      </c>
      <c r="B7" s="65"/>
      <c r="C7" s="65"/>
    </row>
    <row r="8" spans="1:4" ht="25.5">
      <c r="A8" s="60" t="s">
        <v>26</v>
      </c>
      <c r="B8" s="44" t="s">
        <v>89</v>
      </c>
      <c r="C8" s="23"/>
      <c r="D8" s="31">
        <v>327</v>
      </c>
    </row>
    <row r="9" spans="1:4">
      <c r="A9" s="66"/>
      <c r="B9" s="59" t="s">
        <v>22</v>
      </c>
      <c r="C9" s="23"/>
      <c r="D9" s="55">
        <v>422</v>
      </c>
    </row>
    <row r="10" spans="1:4" s="27" customFormat="1" ht="13.5">
      <c r="A10" s="35"/>
      <c r="B10" s="40" t="s">
        <v>23</v>
      </c>
      <c r="C10" s="20">
        <v>100</v>
      </c>
      <c r="D10" s="11">
        <v>77.5</v>
      </c>
    </row>
    <row r="11" spans="1:4" s="27" customFormat="1" ht="13.5">
      <c r="A11" s="35"/>
      <c r="B11" s="40" t="s">
        <v>24</v>
      </c>
      <c r="C11" s="20">
        <v>50</v>
      </c>
      <c r="D11" s="11">
        <v>38.799999999999997</v>
      </c>
    </row>
    <row r="12" spans="1:4" s="27" customFormat="1" ht="13.5">
      <c r="A12" s="51"/>
      <c r="B12" s="40" t="s">
        <v>9</v>
      </c>
      <c r="C12" s="20">
        <v>100</v>
      </c>
      <c r="D12" s="11">
        <f t="shared" ref="D12" si="0">D6+D11</f>
        <v>88.8</v>
      </c>
    </row>
  </sheetData>
  <mergeCells count="3">
    <mergeCell ref="A3:C3"/>
    <mergeCell ref="A7:C7"/>
    <mergeCell ref="A8:A9"/>
  </mergeCells>
  <pageMargins left="0.7" right="0.7" top="0.75" bottom="0.75" header="0.3" footer="0.3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3">
    <tabColor rgb="FF00B050"/>
  </sheetPr>
  <dimension ref="A1:D16"/>
  <sheetViews>
    <sheetView workbookViewId="0">
      <selection activeCell="B13" sqref="B13"/>
    </sheetView>
  </sheetViews>
  <sheetFormatPr defaultRowHeight="12.75"/>
  <cols>
    <col min="1" max="1" width="7.85546875" style="26" customWidth="1"/>
    <col min="2" max="2" width="43.42578125" style="53" customWidth="1"/>
    <col min="3" max="3" width="10.85546875" style="26" customWidth="1"/>
    <col min="4" max="16384" width="9.140625" style="26"/>
  </cols>
  <sheetData>
    <row r="1" spans="1:4" ht="180" customHeight="1">
      <c r="A1" s="16" t="s">
        <v>0</v>
      </c>
      <c r="B1" s="48" t="s">
        <v>16</v>
      </c>
      <c r="C1" s="16" t="s">
        <v>15</v>
      </c>
      <c r="D1" s="7" t="s">
        <v>100</v>
      </c>
    </row>
    <row r="2" spans="1:4">
      <c r="A2" s="16"/>
      <c r="B2" s="48"/>
      <c r="C2" s="16"/>
      <c r="D2" s="49">
        <v>52</v>
      </c>
    </row>
    <row r="3" spans="1:4" ht="51" customHeight="1">
      <c r="A3" s="61" t="s">
        <v>80</v>
      </c>
      <c r="B3" s="61"/>
      <c r="C3" s="61"/>
    </row>
    <row r="4" spans="1:4" ht="25.5">
      <c r="A4" s="52" t="s">
        <v>37</v>
      </c>
      <c r="B4" s="44" t="s">
        <v>74</v>
      </c>
      <c r="C4" s="13" t="s">
        <v>27</v>
      </c>
      <c r="D4" s="16">
        <v>2</v>
      </c>
    </row>
    <row r="5" spans="1:4" ht="13.5">
      <c r="A5" s="15"/>
      <c r="B5" s="43" t="s">
        <v>28</v>
      </c>
      <c r="C5" s="50">
        <v>100</v>
      </c>
      <c r="D5" s="11">
        <v>40</v>
      </c>
    </row>
    <row r="6" spans="1:4" ht="13.5">
      <c r="A6" s="15"/>
      <c r="B6" s="43" t="s">
        <v>29</v>
      </c>
      <c r="C6" s="50">
        <v>30</v>
      </c>
      <c r="D6" s="11">
        <v>12</v>
      </c>
    </row>
    <row r="7" spans="1:4" ht="62.25" customHeight="1">
      <c r="A7" s="61" t="s">
        <v>30</v>
      </c>
      <c r="B7" s="61"/>
      <c r="C7" s="61"/>
    </row>
    <row r="8" spans="1:4" ht="25.5">
      <c r="A8" s="52" t="s">
        <v>38</v>
      </c>
      <c r="B8" s="44" t="s">
        <v>31</v>
      </c>
      <c r="C8" s="13" t="s">
        <v>27</v>
      </c>
      <c r="D8" s="16">
        <v>4</v>
      </c>
    </row>
    <row r="9" spans="1:4" ht="13.5">
      <c r="A9" s="15"/>
      <c r="B9" s="43" t="s">
        <v>32</v>
      </c>
      <c r="C9" s="50">
        <v>100</v>
      </c>
      <c r="D9" s="11">
        <v>80</v>
      </c>
    </row>
    <row r="10" spans="1:4" ht="13.5">
      <c r="A10" s="15"/>
      <c r="B10" s="43" t="s">
        <v>33</v>
      </c>
      <c r="C10" s="50">
        <v>40</v>
      </c>
      <c r="D10" s="11">
        <v>32</v>
      </c>
    </row>
    <row r="11" spans="1:4" ht="53.25" customHeight="1">
      <c r="A11" s="61" t="s">
        <v>34</v>
      </c>
      <c r="B11" s="61"/>
      <c r="C11" s="61"/>
    </row>
    <row r="12" spans="1:4" ht="38.25">
      <c r="A12" s="60" t="s">
        <v>39</v>
      </c>
      <c r="B12" s="44" t="s">
        <v>40</v>
      </c>
      <c r="C12" s="23"/>
      <c r="D12" s="31">
        <v>31</v>
      </c>
    </row>
    <row r="13" spans="1:4" ht="25.5">
      <c r="A13" s="60"/>
      <c r="B13" s="44" t="s">
        <v>41</v>
      </c>
      <c r="C13" s="23"/>
      <c r="D13" s="31">
        <v>31</v>
      </c>
    </row>
    <row r="14" spans="1:4" ht="13.5">
      <c r="A14" s="15"/>
      <c r="B14" s="43" t="s">
        <v>35</v>
      </c>
      <c r="C14" s="50">
        <v>100</v>
      </c>
      <c r="D14" s="11">
        <v>100</v>
      </c>
    </row>
    <row r="15" spans="1:4" ht="13.5">
      <c r="A15" s="15"/>
      <c r="B15" s="43" t="s">
        <v>36</v>
      </c>
      <c r="C15" s="50">
        <v>30</v>
      </c>
      <c r="D15" s="11">
        <v>30</v>
      </c>
    </row>
    <row r="16" spans="1:4">
      <c r="A16" s="23"/>
      <c r="B16" s="43" t="s">
        <v>9</v>
      </c>
      <c r="C16" s="50">
        <v>100</v>
      </c>
      <c r="D16" s="11">
        <f t="shared" ref="D16" si="0">D6+D10+D15</f>
        <v>74</v>
      </c>
    </row>
  </sheetData>
  <mergeCells count="4">
    <mergeCell ref="A3:C3"/>
    <mergeCell ref="A7:C7"/>
    <mergeCell ref="A11:C11"/>
    <mergeCell ref="A12:A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4">
    <tabColor rgb="FF00B050"/>
  </sheetPr>
  <dimension ref="A1:D18"/>
  <sheetViews>
    <sheetView topLeftCell="A4" workbookViewId="0">
      <selection activeCell="B15" sqref="B15"/>
    </sheetView>
  </sheetViews>
  <sheetFormatPr defaultRowHeight="12.75"/>
  <cols>
    <col min="1" max="1" width="9.140625" style="4"/>
    <col min="2" max="2" width="37.7109375" style="41" customWidth="1"/>
    <col min="3" max="3" width="9.5703125" style="4" customWidth="1"/>
    <col min="4" max="16384" width="9.140625" style="4"/>
  </cols>
  <sheetData>
    <row r="1" spans="1:4" ht="180" customHeight="1">
      <c r="A1" s="32" t="s">
        <v>0</v>
      </c>
      <c r="B1" s="1" t="s">
        <v>16</v>
      </c>
      <c r="C1" s="32" t="s">
        <v>15</v>
      </c>
      <c r="D1" s="6" t="s">
        <v>100</v>
      </c>
    </row>
    <row r="2" spans="1:4">
      <c r="A2" s="32"/>
      <c r="B2" s="1"/>
      <c r="C2" s="32"/>
      <c r="D2" s="34">
        <v>52</v>
      </c>
    </row>
    <row r="3" spans="1:4" ht="70.5" customHeight="1">
      <c r="A3" s="69" t="s">
        <v>81</v>
      </c>
      <c r="B3" s="70"/>
      <c r="C3" s="70"/>
    </row>
    <row r="4" spans="1:4" ht="63.75">
      <c r="A4" s="67" t="s">
        <v>48</v>
      </c>
      <c r="B4" s="33" t="s">
        <v>90</v>
      </c>
      <c r="C4" s="14"/>
      <c r="D4" s="5">
        <v>395</v>
      </c>
    </row>
    <row r="5" spans="1:4" ht="25.5">
      <c r="A5" s="68"/>
      <c r="B5" s="39" t="s">
        <v>22</v>
      </c>
      <c r="C5" s="14"/>
      <c r="D5" s="5">
        <v>422</v>
      </c>
    </row>
    <row r="6" spans="1:4" s="2" customFormat="1" ht="13.5">
      <c r="A6" s="18"/>
      <c r="B6" s="38" t="s">
        <v>42</v>
      </c>
      <c r="C6" s="19">
        <v>100</v>
      </c>
      <c r="D6" s="12">
        <v>93.6</v>
      </c>
    </row>
    <row r="7" spans="1:4" s="2" customFormat="1" ht="26.25" customHeight="1">
      <c r="A7" s="18"/>
      <c r="B7" s="38" t="s">
        <v>43</v>
      </c>
      <c r="C7" s="19">
        <v>40</v>
      </c>
      <c r="D7" s="12">
        <v>37.4</v>
      </c>
    </row>
    <row r="8" spans="1:4" ht="60.75" customHeight="1">
      <c r="A8" s="71" t="s">
        <v>82</v>
      </c>
      <c r="B8" s="72"/>
      <c r="C8" s="72"/>
    </row>
    <row r="9" spans="1:4" ht="63.75">
      <c r="A9" s="67" t="s">
        <v>49</v>
      </c>
      <c r="B9" s="33" t="s">
        <v>91</v>
      </c>
      <c r="C9" s="14"/>
      <c r="D9" s="5">
        <v>402</v>
      </c>
    </row>
    <row r="10" spans="1:4" ht="25.5">
      <c r="A10" s="68"/>
      <c r="B10" s="39" t="s">
        <v>22</v>
      </c>
      <c r="C10" s="14"/>
      <c r="D10" s="5">
        <v>422</v>
      </c>
    </row>
    <row r="11" spans="1:4" s="2" customFormat="1" ht="13.5">
      <c r="A11" s="18"/>
      <c r="B11" s="38" t="s">
        <v>44</v>
      </c>
      <c r="C11" s="19">
        <v>100</v>
      </c>
      <c r="D11" s="12">
        <v>95.3</v>
      </c>
    </row>
    <row r="12" spans="1:4" s="2" customFormat="1" ht="25.5">
      <c r="A12" s="18"/>
      <c r="B12" s="38" t="s">
        <v>45</v>
      </c>
      <c r="C12" s="19">
        <v>40</v>
      </c>
      <c r="D12" s="12">
        <v>38.1</v>
      </c>
    </row>
    <row r="13" spans="1:4" ht="67.5" customHeight="1">
      <c r="A13" s="71" t="s">
        <v>92</v>
      </c>
      <c r="B13" s="72"/>
      <c r="C13" s="72"/>
    </row>
    <row r="14" spans="1:4" ht="63.75">
      <c r="A14" s="67" t="s">
        <v>50</v>
      </c>
      <c r="B14" s="1" t="s">
        <v>93</v>
      </c>
      <c r="C14" s="14"/>
      <c r="D14" s="5">
        <v>296</v>
      </c>
    </row>
    <row r="15" spans="1:4" ht="25.5">
      <c r="A15" s="68"/>
      <c r="B15" s="39" t="s">
        <v>22</v>
      </c>
      <c r="C15" s="14"/>
      <c r="D15" s="5">
        <v>304</v>
      </c>
    </row>
    <row r="16" spans="1:4" s="2" customFormat="1" ht="13.5">
      <c r="A16" s="18"/>
      <c r="B16" s="38" t="s">
        <v>46</v>
      </c>
      <c r="C16" s="19">
        <v>100</v>
      </c>
      <c r="D16" s="12">
        <v>97.4</v>
      </c>
    </row>
    <row r="17" spans="1:4" s="2" customFormat="1" ht="25.5">
      <c r="A17" s="18"/>
      <c r="B17" s="38" t="s">
        <v>47</v>
      </c>
      <c r="C17" s="19">
        <v>20</v>
      </c>
      <c r="D17" s="12">
        <v>19.5</v>
      </c>
    </row>
    <row r="18" spans="1:4" s="2" customFormat="1" ht="13.5">
      <c r="A18" s="21"/>
      <c r="B18" s="40" t="s">
        <v>9</v>
      </c>
      <c r="C18" s="20">
        <v>100</v>
      </c>
      <c r="D18" s="12">
        <f t="shared" ref="D18" si="0">D7+D12+D17</f>
        <v>95</v>
      </c>
    </row>
  </sheetData>
  <mergeCells count="6">
    <mergeCell ref="A14:A15"/>
    <mergeCell ref="A3:C3"/>
    <mergeCell ref="A4:A5"/>
    <mergeCell ref="A8:C8"/>
    <mergeCell ref="A9:A10"/>
    <mergeCell ref="A13:C13"/>
  </mergeCells>
  <pageMargins left="0.7" right="0.7" top="0.75" bottom="0.7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5">
    <tabColor rgb="FF00B050"/>
  </sheetPr>
  <dimension ref="A1:D18"/>
  <sheetViews>
    <sheetView workbookViewId="0">
      <selection activeCell="B5" sqref="B5"/>
    </sheetView>
  </sheetViews>
  <sheetFormatPr defaultRowHeight="12.75"/>
  <cols>
    <col min="1" max="1" width="6" style="4" customWidth="1"/>
    <col min="2" max="2" width="36.140625" style="41" customWidth="1"/>
    <col min="3" max="3" width="10.42578125" style="4" customWidth="1"/>
    <col min="4" max="16384" width="9.140625" style="4"/>
  </cols>
  <sheetData>
    <row r="1" spans="1:4" ht="180" customHeight="1">
      <c r="A1" s="32" t="s">
        <v>0</v>
      </c>
      <c r="B1" s="1" t="s">
        <v>16</v>
      </c>
      <c r="C1" s="32" t="s">
        <v>15</v>
      </c>
      <c r="D1" s="6" t="s">
        <v>100</v>
      </c>
    </row>
    <row r="2" spans="1:4">
      <c r="A2" s="32"/>
      <c r="B2" s="1"/>
      <c r="C2" s="32"/>
      <c r="D2" s="34">
        <v>52</v>
      </c>
    </row>
    <row r="3" spans="1:4" ht="73.5" customHeight="1">
      <c r="A3" s="73" t="s">
        <v>95</v>
      </c>
      <c r="B3" s="73"/>
      <c r="C3" s="73"/>
    </row>
    <row r="4" spans="1:4" ht="63.75">
      <c r="A4" s="67" t="s">
        <v>57</v>
      </c>
      <c r="B4" s="33" t="s">
        <v>96</v>
      </c>
      <c r="C4" s="14"/>
      <c r="D4" s="5">
        <v>387</v>
      </c>
    </row>
    <row r="5" spans="1:4" ht="25.5">
      <c r="A5" s="67"/>
      <c r="B5" s="33" t="s">
        <v>22</v>
      </c>
      <c r="C5" s="14"/>
      <c r="D5" s="5">
        <v>422</v>
      </c>
    </row>
    <row r="6" spans="1:4" ht="13.5">
      <c r="A6" s="9"/>
      <c r="B6" s="42" t="s">
        <v>51</v>
      </c>
      <c r="C6" s="10">
        <v>100</v>
      </c>
      <c r="D6" s="12">
        <v>91.7</v>
      </c>
    </row>
    <row r="7" spans="1:4" ht="25.5">
      <c r="A7" s="9"/>
      <c r="B7" s="42" t="s">
        <v>52</v>
      </c>
      <c r="C7" s="10">
        <v>30</v>
      </c>
      <c r="D7" s="12">
        <v>27.5</v>
      </c>
    </row>
    <row r="8" spans="1:4" ht="12.75" customHeight="1">
      <c r="A8" s="73" t="s">
        <v>97</v>
      </c>
      <c r="B8" s="73"/>
      <c r="C8" s="73"/>
    </row>
    <row r="9" spans="1:4" ht="38.25">
      <c r="A9" s="67" t="s">
        <v>58</v>
      </c>
      <c r="B9" s="33" t="s">
        <v>98</v>
      </c>
      <c r="C9" s="14"/>
      <c r="D9" s="5">
        <v>368</v>
      </c>
    </row>
    <row r="10" spans="1:4" ht="25.5">
      <c r="A10" s="67"/>
      <c r="B10" s="33" t="s">
        <v>22</v>
      </c>
      <c r="C10" s="14"/>
      <c r="D10" s="5">
        <v>422</v>
      </c>
    </row>
    <row r="11" spans="1:4" ht="13.5">
      <c r="A11" s="9"/>
      <c r="B11" s="42" t="s">
        <v>53</v>
      </c>
      <c r="C11" s="10">
        <v>100</v>
      </c>
      <c r="D11" s="12">
        <v>87.2</v>
      </c>
    </row>
    <row r="12" spans="1:4" ht="25.5">
      <c r="A12" s="9"/>
      <c r="B12" s="42" t="s">
        <v>54</v>
      </c>
      <c r="C12" s="10">
        <v>20</v>
      </c>
      <c r="D12" s="12">
        <v>17.399999999999999</v>
      </c>
    </row>
    <row r="13" spans="1:4" ht="48.75" customHeight="1">
      <c r="A13" s="73" t="s">
        <v>99</v>
      </c>
      <c r="B13" s="73"/>
      <c r="C13" s="73"/>
    </row>
    <row r="14" spans="1:4" ht="51">
      <c r="A14" s="67" t="s">
        <v>59</v>
      </c>
      <c r="B14" s="33" t="s">
        <v>94</v>
      </c>
      <c r="C14" s="14"/>
      <c r="D14" s="5">
        <v>403</v>
      </c>
    </row>
    <row r="15" spans="1:4" ht="25.5">
      <c r="A15" s="67"/>
      <c r="B15" s="33" t="s">
        <v>22</v>
      </c>
      <c r="C15" s="14"/>
      <c r="D15" s="5">
        <v>422</v>
      </c>
    </row>
    <row r="16" spans="1:4" ht="13.5">
      <c r="A16" s="9"/>
      <c r="B16" s="42" t="s">
        <v>55</v>
      </c>
      <c r="C16" s="10">
        <v>100</v>
      </c>
      <c r="D16" s="12">
        <v>95.5</v>
      </c>
    </row>
    <row r="17" spans="1:4" ht="25.5">
      <c r="A17" s="9"/>
      <c r="B17" s="42" t="s">
        <v>56</v>
      </c>
      <c r="C17" s="10">
        <v>50</v>
      </c>
      <c r="D17" s="12">
        <v>47.8</v>
      </c>
    </row>
    <row r="18" spans="1:4" s="2" customFormat="1">
      <c r="A18" s="22"/>
      <c r="B18" s="43" t="s">
        <v>9</v>
      </c>
      <c r="C18" s="22">
        <v>100</v>
      </c>
      <c r="D18" s="12">
        <f t="shared" ref="D18" si="0">D7+D12+D17</f>
        <v>92.699999999999989</v>
      </c>
    </row>
  </sheetData>
  <mergeCells count="6">
    <mergeCell ref="A14:A15"/>
    <mergeCell ref="A3:C3"/>
    <mergeCell ref="A4:A5"/>
    <mergeCell ref="A8:C8"/>
    <mergeCell ref="A9:A10"/>
    <mergeCell ref="A13:C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9">
    <tabColor rgb="FF00B050"/>
  </sheetPr>
  <dimension ref="A1:D28"/>
  <sheetViews>
    <sheetView zoomScale="82" zoomScaleNormal="82" workbookViewId="0">
      <pane ySplit="2" topLeftCell="A3" activePane="bottomLeft" state="frozen"/>
      <selection pane="bottomLeft" activeCell="J4" sqref="J4"/>
    </sheetView>
  </sheetViews>
  <sheetFormatPr defaultRowHeight="12.75"/>
  <cols>
    <col min="1" max="1" width="5.7109375" style="24" bestFit="1" customWidth="1"/>
    <col min="2" max="2" width="44.7109375" style="46" customWidth="1"/>
    <col min="3" max="3" width="10.140625" style="24" customWidth="1"/>
    <col min="4" max="4" width="14.42578125" style="24" bestFit="1" customWidth="1"/>
    <col min="5" max="16384" width="9.140625" style="24"/>
  </cols>
  <sheetData>
    <row r="1" spans="1:4" s="4" customFormat="1" ht="180" customHeight="1">
      <c r="A1" s="32" t="s">
        <v>0</v>
      </c>
      <c r="B1" s="1" t="s">
        <v>16</v>
      </c>
      <c r="C1" s="32" t="s">
        <v>15</v>
      </c>
      <c r="D1" s="6" t="s">
        <v>100</v>
      </c>
    </row>
    <row r="2" spans="1:4" s="4" customFormat="1">
      <c r="A2" s="32"/>
      <c r="B2" s="1"/>
      <c r="C2" s="32"/>
      <c r="D2" s="34">
        <v>52</v>
      </c>
    </row>
    <row r="3" spans="1:4" s="25" customFormat="1" ht="37.5" customHeight="1">
      <c r="A3" s="74" t="s">
        <v>63</v>
      </c>
      <c r="B3" s="74"/>
      <c r="C3" s="74"/>
    </row>
    <row r="4" spans="1:4" ht="63.75">
      <c r="A4" s="23" t="s">
        <v>60</v>
      </c>
      <c r="B4" s="44" t="s">
        <v>17</v>
      </c>
      <c r="C4" s="35">
        <v>30</v>
      </c>
      <c r="D4" s="11">
        <v>29.3</v>
      </c>
    </row>
    <row r="5" spans="1:4" ht="51">
      <c r="A5" s="23" t="s">
        <v>61</v>
      </c>
      <c r="B5" s="44" t="s">
        <v>3</v>
      </c>
      <c r="C5" s="35">
        <v>30</v>
      </c>
      <c r="D5" s="11">
        <v>30</v>
      </c>
    </row>
    <row r="6" spans="1:4" ht="76.5">
      <c r="A6" s="23" t="s">
        <v>62</v>
      </c>
      <c r="B6" s="44" t="s">
        <v>83</v>
      </c>
      <c r="C6" s="35">
        <v>40</v>
      </c>
      <c r="D6" s="3">
        <v>36.6</v>
      </c>
    </row>
    <row r="7" spans="1:4" s="25" customFormat="1" ht="13.5">
      <c r="A7" s="22"/>
      <c r="B7" s="43" t="s">
        <v>9</v>
      </c>
      <c r="C7" s="35">
        <v>100</v>
      </c>
      <c r="D7" s="3">
        <f t="shared" ref="D7" si="0">D4+D5+D6</f>
        <v>95.9</v>
      </c>
    </row>
    <row r="8" spans="1:4" s="25" customFormat="1" ht="51" customHeight="1">
      <c r="A8" s="75" t="s">
        <v>64</v>
      </c>
      <c r="B8" s="76"/>
      <c r="C8" s="76"/>
      <c r="D8" s="37"/>
    </row>
    <row r="9" spans="1:4" s="26" customFormat="1" ht="25.5">
      <c r="A9" s="23" t="s">
        <v>25</v>
      </c>
      <c r="B9" s="44" t="s">
        <v>84</v>
      </c>
      <c r="C9" s="35">
        <v>50</v>
      </c>
      <c r="D9" s="58">
        <v>50</v>
      </c>
    </row>
    <row r="10" spans="1:4" s="27" customFormat="1" ht="38.25">
      <c r="A10" s="23" t="s">
        <v>26</v>
      </c>
      <c r="B10" s="44" t="s">
        <v>85</v>
      </c>
      <c r="C10" s="35">
        <v>50</v>
      </c>
      <c r="D10" s="11">
        <v>38.799999999999997</v>
      </c>
    </row>
    <row r="11" spans="1:4" s="27" customFormat="1" ht="13.5">
      <c r="A11" s="22"/>
      <c r="B11" s="43" t="s">
        <v>9</v>
      </c>
      <c r="C11" s="35">
        <v>100</v>
      </c>
      <c r="D11" s="11">
        <f t="shared" ref="D11" si="1">D9+D10</f>
        <v>88.8</v>
      </c>
    </row>
    <row r="12" spans="1:4" s="25" customFormat="1" ht="26.25" customHeight="1">
      <c r="A12" s="75" t="s">
        <v>65</v>
      </c>
      <c r="B12" s="76"/>
      <c r="C12" s="76"/>
      <c r="D12" s="37"/>
    </row>
    <row r="13" spans="1:4" ht="38.25">
      <c r="A13" s="23" t="s">
        <v>37</v>
      </c>
      <c r="B13" s="44" t="s">
        <v>86</v>
      </c>
      <c r="C13" s="21">
        <v>30</v>
      </c>
      <c r="D13" s="11">
        <v>12</v>
      </c>
    </row>
    <row r="14" spans="1:4" ht="38.25">
      <c r="A14" s="23" t="s">
        <v>38</v>
      </c>
      <c r="B14" s="44" t="s">
        <v>30</v>
      </c>
      <c r="C14" s="21">
        <v>40</v>
      </c>
      <c r="D14" s="11">
        <v>32</v>
      </c>
    </row>
    <row r="15" spans="1:4" ht="25.5">
      <c r="A15" s="23" t="s">
        <v>39</v>
      </c>
      <c r="B15" s="44" t="s">
        <v>34</v>
      </c>
      <c r="C15" s="21">
        <v>30</v>
      </c>
      <c r="D15" s="11">
        <v>30</v>
      </c>
    </row>
    <row r="16" spans="1:4" s="25" customFormat="1" ht="13.5">
      <c r="A16" s="22"/>
      <c r="B16" s="43" t="s">
        <v>9</v>
      </c>
      <c r="C16" s="35">
        <v>100</v>
      </c>
      <c r="D16" s="3">
        <f t="shared" ref="D16" si="2">D13+D14+D15</f>
        <v>74</v>
      </c>
    </row>
    <row r="17" spans="1:4" s="25" customFormat="1" ht="37.5" customHeight="1">
      <c r="A17" s="75" t="s">
        <v>66</v>
      </c>
      <c r="B17" s="76"/>
      <c r="C17" s="76"/>
      <c r="D17" s="37"/>
    </row>
    <row r="18" spans="1:4" ht="89.25">
      <c r="A18" s="23" t="s">
        <v>48</v>
      </c>
      <c r="B18" s="44" t="s">
        <v>87</v>
      </c>
      <c r="C18" s="35">
        <v>40</v>
      </c>
      <c r="D18" s="3">
        <v>37.4</v>
      </c>
    </row>
    <row r="19" spans="1:4" ht="63.75">
      <c r="A19" s="23" t="s">
        <v>49</v>
      </c>
      <c r="B19" s="44" t="s">
        <v>88</v>
      </c>
      <c r="C19" s="35">
        <v>40</v>
      </c>
      <c r="D19" s="3">
        <v>38.1</v>
      </c>
    </row>
    <row r="20" spans="1:4" ht="63.75">
      <c r="A20" s="23" t="s">
        <v>50</v>
      </c>
      <c r="B20" s="44" t="s">
        <v>92</v>
      </c>
      <c r="C20" s="35">
        <v>20</v>
      </c>
      <c r="D20" s="3">
        <v>19.5</v>
      </c>
    </row>
    <row r="21" spans="1:4" s="25" customFormat="1" ht="13.5">
      <c r="A21" s="22"/>
      <c r="B21" s="43" t="s">
        <v>9</v>
      </c>
      <c r="C21" s="35">
        <v>100</v>
      </c>
      <c r="D21" s="3">
        <f t="shared" ref="D21" si="3">D18+D19+D20</f>
        <v>95</v>
      </c>
    </row>
    <row r="22" spans="1:4" s="25" customFormat="1" ht="48.75" customHeight="1">
      <c r="A22" s="75" t="s">
        <v>67</v>
      </c>
      <c r="B22" s="76"/>
      <c r="C22" s="76"/>
      <c r="D22" s="37"/>
    </row>
    <row r="23" spans="1:4" ht="63.75">
      <c r="A23" s="23" t="s">
        <v>57</v>
      </c>
      <c r="B23" s="44" t="s">
        <v>95</v>
      </c>
      <c r="C23" s="21">
        <v>30</v>
      </c>
      <c r="D23" s="3">
        <v>27.5</v>
      </c>
    </row>
    <row r="24" spans="1:4" ht="38.25">
      <c r="A24" s="23" t="s">
        <v>58</v>
      </c>
      <c r="B24" s="44" t="s">
        <v>97</v>
      </c>
      <c r="C24" s="21">
        <v>20</v>
      </c>
      <c r="D24" s="3">
        <v>17.399999999999999</v>
      </c>
    </row>
    <row r="25" spans="1:4" ht="38.25">
      <c r="A25" s="23" t="s">
        <v>59</v>
      </c>
      <c r="B25" s="44" t="s">
        <v>99</v>
      </c>
      <c r="C25" s="21">
        <v>50</v>
      </c>
      <c r="D25" s="3">
        <v>47.8</v>
      </c>
    </row>
    <row r="26" spans="1:4" s="25" customFormat="1" ht="13.5">
      <c r="A26" s="22"/>
      <c r="B26" s="43" t="s">
        <v>9</v>
      </c>
      <c r="C26" s="35">
        <v>100</v>
      </c>
      <c r="D26" s="3">
        <f t="shared" ref="D26" si="4">D23+D24+D25</f>
        <v>92.699999999999989</v>
      </c>
    </row>
    <row r="27" spans="1:4" s="30" customFormat="1" ht="13.5">
      <c r="A27" s="28"/>
      <c r="B27" s="45" t="s">
        <v>75</v>
      </c>
      <c r="C27" s="36">
        <v>100</v>
      </c>
      <c r="D27" s="29">
        <v>89.3</v>
      </c>
    </row>
    <row r="28" spans="1:4">
      <c r="D28" s="47"/>
    </row>
  </sheetData>
  <mergeCells count="5">
    <mergeCell ref="A3:C3"/>
    <mergeCell ref="A8:C8"/>
    <mergeCell ref="A12:C12"/>
    <mergeCell ref="A17:C17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Критерий 1</vt:lpstr>
      <vt:lpstr>Критерий 2</vt:lpstr>
      <vt:lpstr>Критерий 3</vt:lpstr>
      <vt:lpstr>Критерий 4</vt:lpstr>
      <vt:lpstr>Критерий 5</vt:lpstr>
      <vt:lpstr>Интегральное значение</vt:lpstr>
      <vt:lpstr>'Критерий 5'!_GoBack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ШКОЛА№2</cp:lastModifiedBy>
  <cp:lastPrinted>2020-12-08T14:43:58Z</cp:lastPrinted>
  <dcterms:created xsi:type="dcterms:W3CDTF">2019-07-30T14:47:13Z</dcterms:created>
  <dcterms:modified xsi:type="dcterms:W3CDTF">2021-01-15T10:28:59Z</dcterms:modified>
</cp:coreProperties>
</file>